
<file path=[Content_Types].xml><?xml version="1.0" encoding="utf-8"?>
<Types xmlns="http://schemas.openxmlformats.org/package/2006/content-types">
  <Default Extension="jpeg" ContentType="image/jpeg"/>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defaultThemeVersion="166925"/>
  <mc:AlternateContent xmlns:mc="http://schemas.openxmlformats.org/markup-compatibility/2006">
    <mc:Choice Requires="x15">
      <x15ac:absPath xmlns:x15ac="http://schemas.microsoft.com/office/spreadsheetml/2010/11/ac" url="C:\Users\Kris\Documents\OneDrive - Unviersity of Idaho\ENVS 599\River Lark Catchment Partnership\Flow monitoring program\"/>
    </mc:Choice>
  </mc:AlternateContent>
  <xr:revisionPtr revIDLastSave="0" documentId="13_ncr:1_{17ABE1EA-D1E2-44B9-AA00-BB1E31DE417A}" xr6:coauthVersionLast="47" xr6:coauthVersionMax="47" xr10:uidLastSave="{00000000-0000-0000-0000-000000000000}"/>
  <bookViews>
    <workbookView xWindow="-108" yWindow="-108" windowWidth="23256" windowHeight="12576" xr2:uid="{AA7E7880-3551-4E67-BB33-0B189BD199D9}"/>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13" i="1" l="1"/>
  <c r="E17" i="1"/>
  <c r="E10" i="1"/>
  <c r="E18" i="1"/>
  <c r="E19" i="1"/>
  <c r="E20" i="1"/>
  <c r="E21" i="1"/>
  <c r="E8" i="1"/>
  <c r="E9" i="1"/>
  <c r="G14" i="1"/>
  <c r="G12" i="1"/>
  <c r="G11" i="1"/>
  <c r="G15" i="1"/>
  <c r="G16" i="1"/>
  <c r="G9" i="1"/>
  <c r="G10" i="1"/>
  <c r="G17" i="1"/>
  <c r="G18" i="1"/>
  <c r="G19" i="1"/>
  <c r="G20" i="1"/>
  <c r="G21" i="1"/>
  <c r="B6"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Mariana</author>
  </authors>
  <commentList>
    <comment ref="B6" authorId="0" shapeId="0" xr:uid="{E665D960-8855-4920-ADDC-E620E9EDFC53}">
      <text>
        <r>
          <rPr>
            <b/>
            <sz val="9"/>
            <color indexed="81"/>
            <rFont val="Tahoma"/>
            <family val="2"/>
          </rPr>
          <t>Mariana:</t>
        </r>
        <r>
          <rPr>
            <sz val="9"/>
            <color indexed="81"/>
            <rFont val="Tahoma"/>
            <family val="2"/>
          </rPr>
          <t xml:space="preserve">
This is an underestimate, due to not being able to gauge a 1m section centered on the thalweg because of safety concerns.</t>
        </r>
      </text>
    </comment>
    <comment ref="G8" authorId="0" shapeId="0" xr:uid="{85581D7F-CD92-406D-A362-27901AE6DE54}">
      <text>
        <r>
          <rPr>
            <b/>
            <sz val="9"/>
            <color indexed="81"/>
            <rFont val="Tahoma"/>
            <family val="2"/>
          </rPr>
          <t>Mariana:</t>
        </r>
        <r>
          <rPr>
            <sz val="9"/>
            <color indexed="81"/>
            <rFont val="Tahoma"/>
            <family val="2"/>
          </rPr>
          <t xml:space="preserve">
Manually changed to 0 for chart display purposes only.</t>
        </r>
      </text>
    </comment>
    <comment ref="E10" authorId="0" shapeId="0" xr:uid="{12942AB9-5123-4E27-BE10-36064D2896B0}">
      <text>
        <r>
          <rPr>
            <b/>
            <sz val="9"/>
            <color indexed="81"/>
            <rFont val="Tahoma"/>
            <family val="2"/>
          </rPr>
          <t>Mariana:</t>
        </r>
        <r>
          <rPr>
            <sz val="9"/>
            <color indexed="81"/>
            <rFont val="Tahoma"/>
            <family val="2"/>
          </rPr>
          <t xml:space="preserve">
Discharge is for a section stretching from 1m from left bank to 1.6 m from left bank, 0.6m step width.</t>
        </r>
      </text>
    </comment>
    <comment ref="E17" authorId="0" shapeId="0" xr:uid="{5B76C5D5-7A42-4950-8026-524585C6F588}">
      <text>
        <r>
          <rPr>
            <b/>
            <sz val="9"/>
            <color indexed="81"/>
            <rFont val="Tahoma"/>
            <family val="2"/>
          </rPr>
          <t>Mariana:</t>
        </r>
        <r>
          <rPr>
            <sz val="9"/>
            <color indexed="81"/>
            <rFont val="Tahoma"/>
            <family val="2"/>
          </rPr>
          <t xml:space="preserve">
Discharge is for a section stretching from 1.8m from left bank to 2.4 m from left bank, 0.6m step width.</t>
        </r>
      </text>
    </comment>
  </commentList>
</comments>
</file>

<file path=xl/sharedStrings.xml><?xml version="1.0" encoding="utf-8"?>
<sst xmlns="http://schemas.openxmlformats.org/spreadsheetml/2006/main" count="18" uniqueCount="18">
  <si>
    <t>Location</t>
  </si>
  <si>
    <t>Date</t>
  </si>
  <si>
    <t>Volunteer_Initials</t>
  </si>
  <si>
    <t>Sheepwash_Bridge_Flow_Transect_1</t>
  </si>
  <si>
    <t>GeoPacks_Flowmeter</t>
  </si>
  <si>
    <t>Distance_from_left_bank_m</t>
  </si>
  <si>
    <t>Water_depth_m</t>
  </si>
  <si>
    <t>Optional_dry_reading_m</t>
  </si>
  <si>
    <t>Section_discharge_m3_s-1</t>
  </si>
  <si>
    <t>Stream_discharge_m3_s-1</t>
  </si>
  <si>
    <t>Time_GMT</t>
  </si>
  <si>
    <t>MS</t>
  </si>
  <si>
    <t>AH</t>
  </si>
  <si>
    <t>Channel_depth_m</t>
  </si>
  <si>
    <t>Dry_depth_calculated_m</t>
  </si>
  <si>
    <t>Velocity_m_s-1</t>
  </si>
  <si>
    <t>Notes- Stream was near OHWM and too deep/fast-moving to enter the middle of the channel for measurements due to safety concerns so measurements were taken from the left and right banks and the middle of the transect was skipped. Also the point at 0.6m from the marker was not at the same spot as previously, marker may need replacement or dry measurements should be re-taken due to scouring. Due to water at 0.6m from left bank, a lefthand rather than righthand riehmann sum was used. Discharge was calculated using the velocity at 1.2 and 2.4 m from left bank, extending each of these "step widths" from 0.2 m to 0.8 m each, which provides an underestimate of discharge as the actual thalweg depth was over 1 m and velocity was also qualitatively observed to be greater.</t>
  </si>
  <si>
    <t>15:00:00 PM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</si>
</sst>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6" formatCode="0.0"/>
  </numFmts>
  <fonts count="3" x14ac:knownFonts="1">
    <font>
      <sz val="11"/>
      <color theme="1"/>
      <name val="Calibri"/>
      <family val="2"/>
      <scheme val="minor"/>
    </font>
    <font>
      <sz val="9"/>
      <color indexed="81"/>
      <name val="Tahoma"/>
      <family val="2"/>
    </font>
    <font>
      <b/>
      <sz val="9"/>
      <color indexed="81"/>
      <name val="Tahoma"/>
      <family val="2"/>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15" fontId="0" fillId="0" borderId="0" xfId="0" applyNumberFormat="1"/>
    <xf numFmtId="20" fontId="0" fillId="0" borderId="0" xfId="0" applyNumberFormat="1"/>
    <xf numFmtId="166"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jpg"/><Relationship Id="rId4" Type="http://schemas.openxmlformats.org/officeDocument/2006/relationships/image" Target="../media/image2.jpe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Gauged</a:t>
            </a:r>
            <a:r>
              <a:rPr lang="en-US" baseline="0"/>
              <a:t> Cross-section of </a:t>
            </a:r>
            <a:r>
              <a:rPr lang="en-US"/>
              <a:t>River Linnet at</a:t>
            </a:r>
            <a:r>
              <a:rPr lang="en-US" baseline="0"/>
              <a:t> Sheepwash Bridge Transect 1</a:t>
            </a:r>
            <a:endParaRPr lang="en-US"/>
          </a:p>
        </c:rich>
      </c:tx>
      <c:layout>
        <c:manualLayout>
          <c:xMode val="edge"/>
          <c:yMode val="edge"/>
          <c:x val="0.11911958585821936"/>
          <c:y val="1.473622163277335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Sheet1!$F$7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Sheet1!$A$8:$A$21</c:f>
              <c:numCache>
                <c:formatCode>General</c:formatCode>
                <c:ptCount val="14"/>
                <c:pt idx="0">
                  <c:v>0.6</c:v>
                </c:pt>
                <c:pt idx="1">
                  <c:v>0.8</c:v>
                </c:pt>
                <c:pt idx="2">
                  <c:v>1</c:v>
                </c:pt>
                <c:pt idx="3">
                  <c:v>1.2</c:v>
                </c:pt>
                <c:pt idx="4">
                  <c:v>1.4</c:v>
                </c:pt>
                <c:pt idx="5">
                  <c:v>1.6</c:v>
                </c:pt>
                <c:pt idx="6">
                  <c:v>1.8</c:v>
                </c:pt>
                <c:pt idx="7">
                  <c:v>2</c:v>
                </c:pt>
                <c:pt idx="8">
                  <c:v>2.2000000000000002</c:v>
                </c:pt>
                <c:pt idx="9">
                  <c:v>2.4</c:v>
                </c:pt>
                <c:pt idx="10">
                  <c:v>2.6</c:v>
                </c:pt>
                <c:pt idx="11">
                  <c:v>2.8</c:v>
                </c:pt>
                <c:pt idx="12">
                  <c:v>3</c:v>
                </c:pt>
                <c:pt idx="13">
                  <c:v>3.2</c:v>
                </c:pt>
              </c:numCache>
            </c:numRef>
          </c:cat>
          <c:val>
            <c:numRef>
              <c:f>Sheet1!$F$8:$F$21</c:f>
              <c:numCache>
                <c:formatCode>General</c:formatCode>
                <c:ptCount val="14"/>
                <c:pt idx="0">
                  <c:v>0</c:v>
                </c:pt>
                <c:pt idx="1">
                  <c:v>1.1000000000000001</c:v>
                </c:pt>
                <c:pt idx="2">
                  <c:v>1.28</c:v>
                </c:pt>
                <c:pt idx="3">
                  <c:v>1.33</c:v>
                </c:pt>
                <c:pt idx="4">
                  <c:v>1.39</c:v>
                </c:pt>
                <c:pt idx="5">
                  <c:v>1.41</c:v>
                </c:pt>
                <c:pt idx="6">
                  <c:v>1.35</c:v>
                </c:pt>
                <c:pt idx="7">
                  <c:v>1.28</c:v>
                </c:pt>
                <c:pt idx="8">
                  <c:v>1.2</c:v>
                </c:pt>
                <c:pt idx="9">
                  <c:v>0.89</c:v>
                </c:pt>
                <c:pt idx="10">
                  <c:v>0.92</c:v>
                </c:pt>
                <c:pt idx="11">
                  <c:v>0.86</c:v>
                </c:pt>
                <c:pt idx="12">
                  <c:v>0.77</c:v>
                </c:pt>
                <c:pt idx="13">
                  <c:v>0.62</c:v>
                </c:pt>
              </c:numCache>
            </c:numRef>
          </c:val>
          <c:extLst>
            <c:ext xmlns:c16="http://schemas.microsoft.com/office/drawing/2014/chart" uri="{C3380CC4-5D6E-409C-BE32-E72D297353CC}">
              <c16:uniqueId val="{00000001-E062-4FF9-AB63-2B2A3DF05F6F}"/>
            </c:ext>
          </c:extLst>
        </c:ser>
        <c:ser>
          <c:idx val="0"/>
          <c:order val="1"/>
          <c:tx>
            <c:strRef>
              <c:f>Sheet1!$D$7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Sheet1!$A$8:$A$21</c:f>
              <c:numCache>
                <c:formatCode>General</c:formatCode>
                <c:ptCount val="14"/>
                <c:pt idx="0">
                  <c:v>0.6</c:v>
                </c:pt>
                <c:pt idx="1">
                  <c:v>0.8</c:v>
                </c:pt>
                <c:pt idx="2">
                  <c:v>1</c:v>
                </c:pt>
                <c:pt idx="3">
                  <c:v>1.2</c:v>
                </c:pt>
                <c:pt idx="4">
                  <c:v>1.4</c:v>
                </c:pt>
                <c:pt idx="5">
                  <c:v>1.6</c:v>
                </c:pt>
                <c:pt idx="6">
                  <c:v>1.8</c:v>
                </c:pt>
                <c:pt idx="7">
                  <c:v>2</c:v>
                </c:pt>
                <c:pt idx="8">
                  <c:v>2.2000000000000002</c:v>
                </c:pt>
                <c:pt idx="9">
                  <c:v>2.4</c:v>
                </c:pt>
                <c:pt idx="10">
                  <c:v>2.6</c:v>
                </c:pt>
                <c:pt idx="11">
                  <c:v>2.8</c:v>
                </c:pt>
                <c:pt idx="12">
                  <c:v>3</c:v>
                </c:pt>
                <c:pt idx="13">
                  <c:v>3.2</c:v>
                </c:pt>
              </c:numCache>
            </c:numRef>
          </c:cat>
          <c:val>
            <c:numRef>
              <c:f>Sheet1!$D$8:$D$21</c:f>
              <c:numCache>
                <c:formatCode>General</c:formatCode>
                <c:ptCount val="14"/>
              </c:numCache>
            </c:numRef>
          </c:val>
          <c:extLst>
            <c:ext xmlns:c16="http://schemas.microsoft.com/office/drawing/2014/chart" uri="{C3380CC4-5D6E-409C-BE32-E72D297353CC}">
              <c16:uniqueId val="{00000000-A968-410C-A955-5445B0FA342A}"/>
            </c:ext>
          </c:extLst>
        </c:ser>
        <c:ser>
          <c:idx val="2"/>
          <c:order val="2"/>
          <c:tx>
            <c:strRef>
              <c:f>Sheet1!$G$7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Sheet1!$A$8:$A$21</c:f>
              <c:numCache>
                <c:formatCode>General</c:formatCode>
                <c:ptCount val="14"/>
                <c:pt idx="0">
                  <c:v>0.6</c:v>
                </c:pt>
                <c:pt idx="1">
                  <c:v>0.8</c:v>
                </c:pt>
                <c:pt idx="2">
                  <c:v>1</c:v>
                </c:pt>
                <c:pt idx="3">
                  <c:v>1.2</c:v>
                </c:pt>
                <c:pt idx="4">
                  <c:v>1.4</c:v>
                </c:pt>
                <c:pt idx="5">
                  <c:v>1.6</c:v>
                </c:pt>
                <c:pt idx="6">
                  <c:v>1.8</c:v>
                </c:pt>
                <c:pt idx="7">
                  <c:v>2</c:v>
                </c:pt>
                <c:pt idx="8">
                  <c:v>2.2000000000000002</c:v>
                </c:pt>
                <c:pt idx="9">
                  <c:v>2.4</c:v>
                </c:pt>
                <c:pt idx="10">
                  <c:v>2.6</c:v>
                </c:pt>
                <c:pt idx="11">
                  <c:v>2.8</c:v>
                </c:pt>
                <c:pt idx="12">
                  <c:v>3</c:v>
                </c:pt>
                <c:pt idx="13">
                  <c:v>3.2</c:v>
                </c:pt>
              </c:numCache>
            </c:numRef>
          </c:cat>
          <c:val>
            <c:numRef>
              <c:f>Sheet1!$G$8:$G$21</c:f>
              <c:numCache>
                <c:formatCode>General</c:formatCode>
                <c:ptCount val="14"/>
                <c:pt idx="0">
                  <c:v>0</c:v>
                </c:pt>
                <c:pt idx="1">
                  <c:v>0.42000000000000004</c:v>
                </c:pt>
                <c:pt idx="2">
                  <c:v>0.53</c:v>
                </c:pt>
                <c:pt idx="3">
                  <c:v>0.58000000000000007</c:v>
                </c:pt>
                <c:pt idx="4">
                  <c:v>0.6399999999999999</c:v>
                </c:pt>
                <c:pt idx="5">
                  <c:v>0.65999999999999992</c:v>
                </c:pt>
                <c:pt idx="6">
                  <c:v>0.54</c:v>
                </c:pt>
                <c:pt idx="7">
                  <c:v>0.47</c:v>
                </c:pt>
                <c:pt idx="8">
                  <c:v>0.3899999999999999</c:v>
                </c:pt>
                <c:pt idx="9">
                  <c:v>7.999999999999996E-2</c:v>
                </c:pt>
                <c:pt idx="10">
                  <c:v>0.36</c:v>
                </c:pt>
                <c:pt idx="11">
                  <c:v>0.41</c:v>
                </c:pt>
                <c:pt idx="12">
                  <c:v>0.52</c:v>
                </c:pt>
                <c:pt idx="13">
                  <c:v>0.36</c:v>
                </c:pt>
              </c:numCache>
            </c:numRef>
          </c:val>
          <c:extLst>
            <c:ext xmlns:c16="http://schemas.microsoft.com/office/drawing/2014/chart" uri="{C3380CC4-5D6E-409C-BE32-E72D297353CC}">
              <c16:uniqueId val="{00000002-E062-4FF9-AB63-2B2A3DF05F6F}"/>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24</xdr:row>
      <xdr:rowOff>102870</xdr:rowOff>
    </xdr:to>
    <xdr:graphicFrame macro="">
      <xdr:nvGraphicFramePr>
        <xdr:cNvPr id="4" name="Chart 3" descr="Rainbow in a bright blue sky with clouds">
          <a:extLst>
            <a:ext uri="{FF2B5EF4-FFF2-40B4-BE49-F238E27FC236}">
              <a16:creationId xmlns:a16="http://schemas.microsoft.com/office/drawing/2014/main" id="{99310CDF-F8C2-89E2-8C22-B58BEBEBA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908183-202D-4761-BACE-D4EF48D5FC37}">
  <dimension ref="A1:G22"/>
  <sheetViews>
    <sheetView tabSelected="1" workbookViewId="0">
      <selection activeCell="B6" sqref="B6"/>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44995</v>
      </c>
    </row>
    <row r="3" spans="1:7" x14ac:dyDescent="0.3">
      <c r="A3" t="s">
        <v>10</v>
      </c>
      <c r="B3" s="2" t="s">
        <v>17</v>
      </c>
    </row>
    <row r="4" spans="1:7" x14ac:dyDescent="0.3">
      <c r="A4" t="s">
        <v>2</v>
      </c>
      <c r="B4" t="s">
        <v>11</v>
      </c>
      <c r="C4" t="s">
        <v>12</v>
      </c>
    </row>
    <row r="5" spans="1:7" x14ac:dyDescent="0.3">
      <c r="A5" t="s">
        <v>4</v>
      </c>
      <c r="B5" t="s">
        <v>16</v>
      </c>
    </row>
    <row r="6" spans="1:7" x14ac:dyDescent="0.3">
      <c r="A6" t="s">
        <v>9</v>
      </c>
      <c r="B6" s="3">
        <f>SUM(E8:E21)</f>
        <v>2.37602</v>
      </c>
    </row>
    <row r="7" spans="1:7" x14ac:dyDescent="0.3">
      <c r="A7" t="s">
        <v>5</v>
      </c>
      <c r="B7" t="s">
        <v>15</v>
      </c>
      <c r="C7" t="s">
        <v>6</v>
      </c>
      <c r="D7" t="s">
        <v>7</v>
      </c>
      <c r="E7" t="s">
        <v>8</v>
      </c>
      <c r="F7" t="s">
        <v>13</v>
      </c>
      <c r="G7" t="s">
        <v>14</v>
      </c>
    </row>
    <row r="8" spans="1:7" x14ac:dyDescent="0.3">
      <c r="A8">
        <v>0.6</v>
      </c>
      <c r="B8">
        <v>1</v>
      </c>
      <c r="C8">
        <v>0.55000000000000004</v>
      </c>
      <c r="E8">
        <f>(A9-A8)*B8*C8</f>
        <v>0.11000000000000004</v>
      </c>
      <c r="F8">
        <v>0</v>
      </c>
      <c r="G8">
        <v>0</v>
      </c>
    </row>
    <row r="9" spans="1:7" x14ac:dyDescent="0.3">
      <c r="A9">
        <v>0.8</v>
      </c>
      <c r="B9">
        <v>1.36</v>
      </c>
      <c r="C9">
        <v>0.68</v>
      </c>
      <c r="E9">
        <f>(A10-A9)*B9*C9</f>
        <v>0.18495999999999999</v>
      </c>
      <c r="F9">
        <v>1.1000000000000001</v>
      </c>
      <c r="G9">
        <f>F9-C9</f>
        <v>0.42000000000000004</v>
      </c>
    </row>
    <row r="10" spans="1:7" x14ac:dyDescent="0.3">
      <c r="A10">
        <v>1</v>
      </c>
      <c r="B10">
        <v>1.47</v>
      </c>
      <c r="C10">
        <v>0.75</v>
      </c>
      <c r="E10">
        <f>(A13-A10)*B10*C10</f>
        <v>0.66150000000000009</v>
      </c>
      <c r="F10">
        <v>1.28</v>
      </c>
      <c r="G10">
        <f>F10-C10</f>
        <v>0.53</v>
      </c>
    </row>
    <row r="11" spans="1:7" x14ac:dyDescent="0.3">
      <c r="A11">
        <v>1.2</v>
      </c>
      <c r="F11">
        <v>1.33</v>
      </c>
      <c r="G11">
        <f>F11-C10</f>
        <v>0.58000000000000007</v>
      </c>
    </row>
    <row r="12" spans="1:7" x14ac:dyDescent="0.3">
      <c r="A12">
        <v>1.4</v>
      </c>
      <c r="F12">
        <v>1.39</v>
      </c>
      <c r="G12">
        <f>F12-C10</f>
        <v>0.6399999999999999</v>
      </c>
    </row>
    <row r="13" spans="1:7" x14ac:dyDescent="0.3">
      <c r="A13">
        <v>1.6</v>
      </c>
      <c r="F13">
        <v>1.41</v>
      </c>
      <c r="G13">
        <f>F13-C10</f>
        <v>0.65999999999999992</v>
      </c>
    </row>
    <row r="14" spans="1:7" x14ac:dyDescent="0.3">
      <c r="A14">
        <v>1.8</v>
      </c>
      <c r="F14">
        <v>1.35</v>
      </c>
      <c r="G14">
        <f>F14-C17</f>
        <v>0.54</v>
      </c>
    </row>
    <row r="15" spans="1:7" x14ac:dyDescent="0.3">
      <c r="A15">
        <v>2</v>
      </c>
      <c r="F15">
        <v>1.28</v>
      </c>
      <c r="G15">
        <f>F15-C17</f>
        <v>0.47</v>
      </c>
    </row>
    <row r="16" spans="1:7" x14ac:dyDescent="0.3">
      <c r="A16">
        <v>2.2000000000000002</v>
      </c>
      <c r="F16">
        <v>1.2</v>
      </c>
      <c r="G16">
        <f>F16-C17</f>
        <v>0.3899999999999999</v>
      </c>
    </row>
    <row r="17" spans="1:7" x14ac:dyDescent="0.3">
      <c r="A17">
        <v>2.4</v>
      </c>
      <c r="B17">
        <v>1.7</v>
      </c>
      <c r="C17">
        <v>0.81</v>
      </c>
      <c r="E17">
        <f>(A18-A14)*B17*C17</f>
        <v>1.1016000000000001</v>
      </c>
      <c r="F17">
        <v>0.89</v>
      </c>
      <c r="G17">
        <f t="shared" ref="G12:G21" si="0">F17-C17</f>
        <v>7.999999999999996E-2</v>
      </c>
    </row>
    <row r="18" spans="1:7" x14ac:dyDescent="0.3">
      <c r="A18">
        <v>2.6</v>
      </c>
      <c r="B18">
        <v>1.38</v>
      </c>
      <c r="C18">
        <v>0.56000000000000005</v>
      </c>
      <c r="E18">
        <f t="shared" ref="E10:E22" si="1">(A19-A18)*B18*C18</f>
        <v>0.15455999999999981</v>
      </c>
      <c r="F18">
        <v>0.92</v>
      </c>
      <c r="G18">
        <f t="shared" si="0"/>
        <v>0.36</v>
      </c>
    </row>
    <row r="19" spans="1:7" x14ac:dyDescent="0.3">
      <c r="A19">
        <v>2.8</v>
      </c>
      <c r="B19">
        <v>1.26</v>
      </c>
      <c r="C19">
        <v>0.45</v>
      </c>
      <c r="E19">
        <f t="shared" si="1"/>
        <v>0.1134000000000001</v>
      </c>
      <c r="F19">
        <v>0.86</v>
      </c>
      <c r="G19">
        <f t="shared" si="0"/>
        <v>0.41</v>
      </c>
    </row>
    <row r="20" spans="1:7" x14ac:dyDescent="0.3">
      <c r="A20">
        <v>3</v>
      </c>
      <c r="B20">
        <v>0.74</v>
      </c>
      <c r="C20">
        <v>0.25</v>
      </c>
      <c r="E20">
        <f t="shared" si="1"/>
        <v>3.7000000000000033E-2</v>
      </c>
      <c r="F20">
        <v>0.77</v>
      </c>
      <c r="G20">
        <f t="shared" si="0"/>
        <v>0.52</v>
      </c>
    </row>
    <row r="21" spans="1:7" x14ac:dyDescent="0.3">
      <c r="A21">
        <v>3.2</v>
      </c>
      <c r="B21">
        <v>0.25</v>
      </c>
      <c r="C21">
        <v>0.26</v>
      </c>
      <c r="E21">
        <f t="shared" si="1"/>
        <v>1.2999999999999984E-2</v>
      </c>
      <c r="F21">
        <v>0.62</v>
      </c>
      <c r="G21">
        <f t="shared" si="0"/>
        <v>0.36</v>
      </c>
    </row>
    <row r="22" spans="1:7" x14ac:dyDescent="0.3">
      <c r="A22">
        <v>3.4</v>
      </c>
      <c r="B22">
        <v>0</v>
      </c>
      <c r="C22">
        <v>0.12</v>
      </c>
    </row>
  </sheetData>
  <dataValidations count="6">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2" xr:uid="{147921FB-F0ED-4FEE-8B77-022B2C7CC8AA}"/>
    <dataValidation allowBlank="1" showInputMessage="1" showErrorMessage="1" promptTitle="Optional" prompt="If you did not take dry measurements, leave these cells blank." sqref="D8:D21" xr:uid="{683A4690-300A-43F9-9549-6D0534F6E38E}"/>
    <dataValidation allowBlank="1" showInputMessage="1" showErrorMessage="1" promptTitle="Optional measurement" prompt="If you did not take dry measurements, leave these cells blank." sqref="D7" xr:uid="{6FC29ED9-52B1-4CE4-85BA-73AE3CC96319}"/>
    <dataValidation allowBlank="1" showInputMessage="1" showErrorMessage="1" promptTitle="Use GMT" prompt="BST is GMT+1, ensure you put the correct time during summer." sqref="B3" xr:uid="{1BBE03D0-59CB-4829-A048-59DED7340589}"/>
    <dataValidation allowBlank="1" showInputMessage="1" showErrorMessage="1" promptTitle="Initials" prompt="Use one cell per volunteer" sqref="B4" xr:uid="{61C75775-359A-4C7E-9980-D903A4871AB7}"/>
    <dataValidation allowBlank="1" showInputMessage="1" showErrorMessage="1" promptTitle="Discharge" prompt="This is the total volume of water flowing through the transect cross-section, to be used for stage-discharge curve calculation." sqref="B6" xr:uid="{1CA829D8-1EBA-414D-A7C9-BE48B8865EBF}"/>
  </dataValidations>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Mariana</dc:creator>
  <cp:lastModifiedBy>Mariana</cp:lastModifiedBy>
  <dcterms:created xsi:type="dcterms:W3CDTF">2023-03-18T15:13:22Z</dcterms:created>
  <dcterms:modified xsi:type="dcterms:W3CDTF">2023-03-18T17:47:06Z</dcterms:modified>
</cp:coreProperties>
</file>